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0c2365fd1f166b/Documents/TOWNSHIP/Budget/"/>
    </mc:Choice>
  </mc:AlternateContent>
  <xr:revisionPtr revIDLastSave="310" documentId="8_{D8A601AC-72A4-42E6-8471-5A1C6C7102C7}" xr6:coauthVersionLast="47" xr6:coauthVersionMax="47" xr10:uidLastSave="{D9B813F1-A909-401D-B290-CC7E6EF0DC13}"/>
  <bookViews>
    <workbookView xWindow="-120" yWindow="600" windowWidth="20730" windowHeight="10320" activeTab="1" xr2:uid="{405A5083-0F9B-4B8E-86D2-7D950E1EF319}"/>
  </bookViews>
  <sheets>
    <sheet name="Sheet1" sheetId="1" r:id="rId1"/>
    <sheet name="2026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2" l="1"/>
  <c r="K28" i="2"/>
  <c r="I28" i="2"/>
  <c r="F28" i="2"/>
  <c r="D28" i="2"/>
  <c r="L7" i="2"/>
  <c r="K7" i="2"/>
  <c r="I7" i="2"/>
  <c r="F7" i="2"/>
  <c r="D7" i="2"/>
  <c r="L28" i="1"/>
  <c r="L7" i="1"/>
  <c r="K28" i="1"/>
  <c r="K7" i="1"/>
  <c r="I28" i="1"/>
  <c r="I7" i="1"/>
  <c r="F28" i="1"/>
  <c r="F7" i="1"/>
  <c r="D28" i="1"/>
  <c r="D7" i="1"/>
</calcChain>
</file>

<file path=xl/sharedStrings.xml><?xml version="1.0" encoding="utf-8"?>
<sst xmlns="http://schemas.openxmlformats.org/spreadsheetml/2006/main" count="63" uniqueCount="32">
  <si>
    <t>2026 LEWIS TOWNSHIP MUNICIPAL AUTHORITY BUDGET</t>
  </si>
  <si>
    <t>PROPOSED 2024</t>
  </si>
  <si>
    <t>2024 YTD</t>
  </si>
  <si>
    <t>2025 Budget</t>
  </si>
  <si>
    <t>2025 to date</t>
  </si>
  <si>
    <r>
      <rPr>
        <sz val="11"/>
        <color rgb="FF000000"/>
        <rFont val="Calibri"/>
        <scheme val="minor"/>
      </rPr>
      <t xml:space="preserve">    </t>
    </r>
    <r>
      <rPr>
        <sz val="11"/>
        <color rgb="FFFF0000"/>
        <rFont val="Calibri"/>
        <scheme val="minor"/>
      </rPr>
      <t xml:space="preserve">   2026 BUDGET</t>
    </r>
  </si>
  <si>
    <t>BALANCE</t>
  </si>
  <si>
    <t>USER FEES</t>
  </si>
  <si>
    <t>CONNECTION FEES</t>
  </si>
  <si>
    <t>INTEREST</t>
  </si>
  <si>
    <t>TOTAL</t>
  </si>
  <si>
    <t>ADMINISTRATIVE EXP</t>
  </si>
  <si>
    <t>ADVERTISING</t>
  </si>
  <si>
    <t>AUDIT</t>
  </si>
  <si>
    <t>2 YRS</t>
  </si>
  <si>
    <t>BILLING</t>
  </si>
  <si>
    <t>ELECTRICITY</t>
  </si>
  <si>
    <t>ENGINEERING</t>
  </si>
  <si>
    <t>Over Pennvest limit</t>
  </si>
  <si>
    <t>GARBAGE DISPOSAL</t>
  </si>
  <si>
    <t>INSURANCE/BOND</t>
  </si>
  <si>
    <t>LEGAL FEES</t>
  </si>
  <si>
    <t>MAINTENANCE</t>
  </si>
  <si>
    <t>CAPITAL EXPENSE</t>
  </si>
  <si>
    <t>PLANT OPERATOR</t>
  </si>
  <si>
    <t>SUPPLIES</t>
  </si>
  <si>
    <t>PHONE</t>
  </si>
  <si>
    <t>PERMITS</t>
  </si>
  <si>
    <t>WATER TESTING</t>
  </si>
  <si>
    <t>SLUDGE REMOVAL</t>
  </si>
  <si>
    <t>PV LOAN</t>
  </si>
  <si>
    <t>EXPENSE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</si>
</sst>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0000"/>
      <name val="Calibri"/>
      <scheme val="minor"/>
    </font>
    <font>
      <sz val="12"/>
      <color rgb="FF000000"/>
      <name val="Calibri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44" fontId="0" fillId="0" borderId="0" xfId="1" applyFont="1"/>
    <xf numFmtId="0" fontId="3" fillId="0" borderId="0" xfId="0" applyFont="1"/>
    <xf numFmtId="17" fontId="3" fillId="0" borderId="0" xfId="0" applyNumberFormat="1" applyFont="1"/>
    <xf numFmtId="164" fontId="0" fillId="0" borderId="0" xfId="0" applyNumberFormat="1"/>
    <xf numFmtId="164" fontId="3" fillId="0" borderId="0" xfId="0" applyNumberFormat="1" applyFont="1"/>
    <xf numFmtId="164" fontId="0" fillId="2" borderId="0" xfId="0" applyNumberFormat="1" applyFill="1"/>
    <xf numFmtId="164" fontId="5" fillId="3" borderId="0" xfId="0" applyNumberFormat="1" applyFont="1" applyFill="1"/>
    <xf numFmtId="0" fontId="6" fillId="0" borderId="0" xfId="0" applyFont="1"/>
    <xf numFmtId="0" fontId="0" fillId="0" borderId="0" xfId="0" applyFont="1"/>
    <xf numFmtId="0" fontId="9" fillId="0" borderId="0" xfId="0" applyFont="1"/>
    <xf numFmtId="0" fontId="0" fillId="4" borderId="0" xfId="0" applyFill="1"/>
    <xf numFmtId="164" fontId="0" fillId="4" borderId="0" xfId="0" applyNumberFormat="1" applyFill="1"/>
    <xf numFmtId="0" fontId="0" fillId="3" borderId="0" xfId="0" applyFill="1"/>
    <xf numFmtId="0" fontId="10" fillId="3" borderId="0" xfId="0" applyFont="1" applyFill="1"/>
    <xf numFmtId="8" fontId="10" fillId="3" borderId="0" xfId="0" applyNumberFormat="1" applyFont="1" applyFill="1"/>
    <xf numFmtId="8" fontId="10" fillId="5" borderId="0" xfId="0" applyNumberFormat="1" applyFont="1" applyFill="1"/>
    <xf numFmtId="164" fontId="3" fillId="2" borderId="0" xfId="1" applyNumberFormat="1" applyFont="1" applyFill="1"/>
    <xf numFmtId="164" fontId="4" fillId="2" borderId="0" xfId="1" applyNumberFormat="1" applyFont="1" applyFill="1"/>
    <xf numFmtId="164" fontId="0" fillId="3" borderId="0" xfId="0" applyNumberFormat="1" applyFill="1"/>
    <xf numFmtId="0" fontId="5" fillId="6" borderId="0" xfId="0" applyFont="1" applyFill="1"/>
    <xf numFmtId="164" fontId="0" fillId="0" borderId="1" xfId="0" applyNumberFormat="1" applyBorder="1"/>
    <xf numFmtId="164" fontId="10" fillId="6" borderId="0" xfId="0" applyNumberFormat="1" applyFont="1" applyFill="1"/>
    <xf numFmtId="0" fontId="1" fillId="2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BE28-68B4-4658-8CEB-1B15C7D8E2F7}">
  <sheetPr>
    <pageSetUpPr fitToPage="1"/>
  </sheetPr>
  <dimension ref="A1:P28"/>
  <sheetViews>
    <sheetView zoomScaleNormal="100" workbookViewId="0">
      <selection sqref="A1:L28"/>
    </sheetView>
  </sheetViews>
  <sheetFormatPr defaultRowHeight="15"/>
  <cols>
    <col min="4" max="4" width="12.5703125" bestFit="1" customWidth="1"/>
    <col min="6" max="6" width="12.7109375" bestFit="1" customWidth="1"/>
    <col min="7" max="7" width="10.5703125" bestFit="1" customWidth="1"/>
    <col min="9" max="9" width="12.7109375" bestFit="1" customWidth="1"/>
    <col min="11" max="11" width="12.7109375" bestFit="1" customWidth="1"/>
    <col min="12" max="12" width="28.140625" customWidth="1"/>
    <col min="13" max="13" width="12.7109375" bestFit="1" customWidth="1"/>
    <col min="14" max="14" width="12.7109375" customWidth="1"/>
    <col min="15" max="15" width="12.7109375" bestFit="1" customWidth="1"/>
  </cols>
  <sheetData>
    <row r="1" spans="1:16" ht="23.25">
      <c r="A1" s="8" t="s">
        <v>0</v>
      </c>
    </row>
    <row r="2" spans="1:16" ht="15.75">
      <c r="D2" t="s">
        <v>1</v>
      </c>
      <c r="F2" t="s">
        <v>2</v>
      </c>
      <c r="I2" s="10" t="s">
        <v>3</v>
      </c>
      <c r="K2" s="9" t="s">
        <v>4</v>
      </c>
      <c r="L2" s="23" t="s">
        <v>5</v>
      </c>
    </row>
    <row r="3" spans="1:16">
      <c r="A3" t="s">
        <v>6</v>
      </c>
      <c r="D3" s="1">
        <v>284406.8</v>
      </c>
      <c r="F3" s="4">
        <v>258951.03</v>
      </c>
      <c r="I3" s="4">
        <v>258951.03</v>
      </c>
      <c r="K3" s="4">
        <v>397375.59</v>
      </c>
      <c r="L3" s="6">
        <v>397375.59</v>
      </c>
    </row>
    <row r="4" spans="1:16">
      <c r="A4" t="s">
        <v>7</v>
      </c>
      <c r="D4" s="1">
        <v>115920</v>
      </c>
      <c r="F4" s="4">
        <v>98345.09</v>
      </c>
      <c r="I4" s="4">
        <v>140160</v>
      </c>
      <c r="K4" s="4">
        <v>110003.21</v>
      </c>
      <c r="L4" s="6">
        <v>140000</v>
      </c>
    </row>
    <row r="5" spans="1:16">
      <c r="A5" t="s">
        <v>8</v>
      </c>
      <c r="D5" s="1"/>
      <c r="F5" s="4">
        <v>2000</v>
      </c>
      <c r="I5" s="4">
        <v>2000</v>
      </c>
      <c r="K5" s="4">
        <v>2000</v>
      </c>
      <c r="L5" s="6">
        <v>2000</v>
      </c>
      <c r="M5" s="4"/>
      <c r="N5" s="4"/>
    </row>
    <row r="6" spans="1:16">
      <c r="A6" t="s">
        <v>9</v>
      </c>
      <c r="D6" s="1">
        <v>400</v>
      </c>
      <c r="F6" s="4">
        <v>658.77</v>
      </c>
      <c r="I6" s="4">
        <v>500</v>
      </c>
      <c r="K6" s="4">
        <v>420.48</v>
      </c>
      <c r="L6" s="6">
        <v>1500</v>
      </c>
    </row>
    <row r="7" spans="1:16">
      <c r="A7" t="s">
        <v>10</v>
      </c>
      <c r="D7" s="1">
        <f>SUM(D3:D6)</f>
        <v>400726.8</v>
      </c>
      <c r="F7" s="4">
        <f>SUM(F3:F6)</f>
        <v>359954.89</v>
      </c>
      <c r="I7" s="4">
        <f>SUM(I3:I6)</f>
        <v>401611.03</v>
      </c>
      <c r="K7" s="4">
        <f>SUM(K3:K6)</f>
        <v>509799.28</v>
      </c>
      <c r="L7" s="6">
        <f>SUM(L3:L6)</f>
        <v>540875.59000000008</v>
      </c>
    </row>
    <row r="8" spans="1:16">
      <c r="D8" s="1"/>
      <c r="F8" s="4"/>
      <c r="I8" s="4"/>
      <c r="K8" s="4"/>
      <c r="L8" s="6"/>
    </row>
    <row r="9" spans="1:16">
      <c r="A9" s="11"/>
      <c r="B9" s="11"/>
      <c r="C9" s="11"/>
      <c r="D9" s="11"/>
      <c r="E9" s="11"/>
      <c r="F9" s="11"/>
      <c r="G9" s="11"/>
      <c r="H9" s="11"/>
      <c r="I9" s="12"/>
      <c r="J9" s="11"/>
      <c r="K9" s="20"/>
      <c r="L9" s="20"/>
      <c r="M9" s="4"/>
      <c r="N9" s="4"/>
    </row>
    <row r="10" spans="1:16">
      <c r="A10" t="s">
        <v>11</v>
      </c>
      <c r="D10" s="1">
        <v>5100</v>
      </c>
      <c r="F10" s="4">
        <v>5000</v>
      </c>
      <c r="I10" s="4">
        <v>3000</v>
      </c>
      <c r="K10" s="4">
        <v>2000</v>
      </c>
      <c r="L10" s="6">
        <v>2000</v>
      </c>
    </row>
    <row r="11" spans="1:16">
      <c r="A11" t="s">
        <v>12</v>
      </c>
      <c r="D11" s="1">
        <v>100</v>
      </c>
      <c r="F11" s="4">
        <v>0</v>
      </c>
      <c r="I11" s="4">
        <v>100</v>
      </c>
      <c r="K11" s="19">
        <v>0</v>
      </c>
      <c r="L11" s="6">
        <v>100</v>
      </c>
      <c r="M11" s="13"/>
      <c r="N11" s="13"/>
      <c r="O11" s="14"/>
      <c r="P11" s="14"/>
    </row>
    <row r="12" spans="1:16">
      <c r="A12" t="s">
        <v>13</v>
      </c>
      <c r="D12" s="1">
        <v>200</v>
      </c>
      <c r="F12" s="4">
        <v>3500</v>
      </c>
      <c r="G12" t="s">
        <v>14</v>
      </c>
      <c r="I12" s="21">
        <v>2625</v>
      </c>
      <c r="K12" s="19">
        <v>1750</v>
      </c>
      <c r="L12" s="6">
        <v>1750</v>
      </c>
      <c r="M12" s="13"/>
      <c r="N12" s="13"/>
      <c r="O12" s="15"/>
      <c r="P12" s="14"/>
    </row>
    <row r="13" spans="1:16">
      <c r="A13" t="s">
        <v>15</v>
      </c>
      <c r="D13" s="1">
        <v>3500</v>
      </c>
      <c r="F13" s="4">
        <v>3437.22</v>
      </c>
      <c r="I13" s="4">
        <v>8700</v>
      </c>
      <c r="K13" s="19">
        <v>6841.41</v>
      </c>
      <c r="L13" s="6">
        <v>8700</v>
      </c>
      <c r="M13" s="13"/>
      <c r="N13" s="16"/>
      <c r="O13" s="13"/>
      <c r="P13" s="13"/>
    </row>
    <row r="14" spans="1:16">
      <c r="A14" t="s">
        <v>16</v>
      </c>
      <c r="D14" s="1">
        <v>5000</v>
      </c>
      <c r="F14" s="4">
        <v>10250.459999999999</v>
      </c>
      <c r="I14" s="4">
        <v>10000</v>
      </c>
      <c r="K14" s="19">
        <v>13887.02</v>
      </c>
      <c r="L14" s="6">
        <v>16000</v>
      </c>
      <c r="M14" s="13"/>
      <c r="N14" s="13"/>
      <c r="O14" s="13"/>
      <c r="P14" s="13"/>
    </row>
    <row r="15" spans="1:16">
      <c r="A15" t="s">
        <v>17</v>
      </c>
      <c r="D15" s="1">
        <v>80000</v>
      </c>
      <c r="F15" s="4">
        <v>109619.88</v>
      </c>
      <c r="G15" t="s">
        <v>18</v>
      </c>
      <c r="I15" s="4">
        <v>10000</v>
      </c>
      <c r="K15" s="19">
        <v>16828.919999999998</v>
      </c>
      <c r="L15" s="6">
        <v>10000</v>
      </c>
      <c r="M15" s="13"/>
      <c r="N15" s="13"/>
      <c r="O15" s="13"/>
      <c r="P15" s="13"/>
    </row>
    <row r="16" spans="1:16">
      <c r="A16" t="s">
        <v>19</v>
      </c>
      <c r="D16" s="1">
        <v>400</v>
      </c>
      <c r="F16" s="4">
        <v>513</v>
      </c>
      <c r="I16" s="4">
        <v>700</v>
      </c>
      <c r="K16" s="19">
        <v>972</v>
      </c>
      <c r="L16" s="6">
        <v>1200</v>
      </c>
      <c r="M16" s="13"/>
      <c r="N16" s="13"/>
      <c r="O16" s="13"/>
      <c r="P16" s="13"/>
    </row>
    <row r="17" spans="1:16">
      <c r="A17" t="s">
        <v>20</v>
      </c>
      <c r="D17" s="1"/>
      <c r="F17" s="4">
        <v>2583</v>
      </c>
      <c r="I17" s="4">
        <v>3000</v>
      </c>
      <c r="K17" s="19">
        <v>3045</v>
      </c>
      <c r="L17" s="6">
        <v>3500</v>
      </c>
    </row>
    <row r="18" spans="1:16">
      <c r="A18" t="s">
        <v>21</v>
      </c>
      <c r="D18" s="1">
        <v>2000</v>
      </c>
      <c r="F18" s="4">
        <v>97.81</v>
      </c>
      <c r="I18" s="4">
        <v>2000</v>
      </c>
      <c r="K18" s="19">
        <v>892.92</v>
      </c>
      <c r="L18" s="6">
        <v>5000</v>
      </c>
    </row>
    <row r="19" spans="1:16">
      <c r="A19" t="s">
        <v>22</v>
      </c>
      <c r="D19" s="1">
        <v>5000</v>
      </c>
      <c r="F19" s="4">
        <v>10907.91</v>
      </c>
      <c r="I19" s="4">
        <v>5000</v>
      </c>
      <c r="K19" s="19">
        <v>5882.61</v>
      </c>
      <c r="L19" s="6">
        <v>379706.35</v>
      </c>
    </row>
    <row r="20" spans="1:16">
      <c r="A20" t="s">
        <v>23</v>
      </c>
      <c r="D20" s="1">
        <v>231167.18</v>
      </c>
      <c r="F20" s="4"/>
      <c r="G20" s="2"/>
      <c r="H20" s="2"/>
      <c r="I20" s="5"/>
      <c r="J20" s="2"/>
      <c r="K20" s="19">
        <v>0</v>
      </c>
      <c r="L20" s="6"/>
    </row>
    <row r="21" spans="1:16">
      <c r="A21" t="s">
        <v>24</v>
      </c>
      <c r="D21" s="1">
        <v>15000</v>
      </c>
      <c r="F21" s="4">
        <v>13723.44</v>
      </c>
      <c r="G21" s="2"/>
      <c r="H21" s="3"/>
      <c r="I21" s="7">
        <v>20000</v>
      </c>
      <c r="J21" s="2"/>
      <c r="K21" s="19">
        <v>12818.3</v>
      </c>
      <c r="L21" s="6">
        <v>20000</v>
      </c>
      <c r="M21" s="4"/>
      <c r="N21" s="13"/>
      <c r="O21" s="4"/>
    </row>
    <row r="22" spans="1:16">
      <c r="A22" t="s">
        <v>25</v>
      </c>
      <c r="D22" s="1">
        <v>100</v>
      </c>
      <c r="F22" s="4"/>
      <c r="G22" s="2"/>
      <c r="H22" s="2"/>
      <c r="I22" s="7">
        <v>1000</v>
      </c>
      <c r="J22" s="2"/>
      <c r="K22" s="19">
        <v>1000</v>
      </c>
      <c r="L22" s="17">
        <v>1000</v>
      </c>
      <c r="M22" s="4"/>
      <c r="O22" s="5"/>
      <c r="P22" s="2"/>
    </row>
    <row r="23" spans="1:16">
      <c r="A23" t="s">
        <v>26</v>
      </c>
      <c r="D23" s="1">
        <v>1000</v>
      </c>
      <c r="F23" s="4">
        <v>821.14</v>
      </c>
      <c r="I23" s="4">
        <v>1000</v>
      </c>
      <c r="K23" s="4">
        <v>1516.63</v>
      </c>
      <c r="L23" s="18">
        <v>1800</v>
      </c>
      <c r="M23" s="4"/>
      <c r="O23" s="5"/>
      <c r="P23" s="2"/>
    </row>
    <row r="24" spans="1:16">
      <c r="A24" t="s">
        <v>27</v>
      </c>
      <c r="D24" s="1">
        <v>500</v>
      </c>
      <c r="F24" s="4">
        <v>0</v>
      </c>
      <c r="I24" s="4">
        <v>500</v>
      </c>
      <c r="K24" s="4">
        <v>791</v>
      </c>
      <c r="L24" s="17">
        <v>800</v>
      </c>
      <c r="M24" s="2"/>
      <c r="N24" s="2"/>
      <c r="O24" s="5"/>
      <c r="P24" s="2"/>
    </row>
    <row r="25" spans="1:16">
      <c r="A25" t="s">
        <v>28</v>
      </c>
      <c r="D25" s="1">
        <v>9000</v>
      </c>
      <c r="F25" s="4">
        <v>5764.9</v>
      </c>
      <c r="I25" s="4">
        <v>9000</v>
      </c>
      <c r="K25" s="4">
        <v>6512.26</v>
      </c>
      <c r="L25" s="6">
        <v>5000</v>
      </c>
      <c r="M25" s="2"/>
      <c r="N25" s="2"/>
      <c r="O25" s="4"/>
    </row>
    <row r="26" spans="1:16">
      <c r="A26" t="s">
        <v>29</v>
      </c>
      <c r="D26" s="1">
        <v>2500</v>
      </c>
      <c r="F26" s="4">
        <v>5296.5</v>
      </c>
      <c r="I26" s="4">
        <v>2500</v>
      </c>
      <c r="K26" s="4">
        <v>3994</v>
      </c>
      <c r="L26" s="6">
        <v>4000</v>
      </c>
      <c r="M26" s="2"/>
      <c r="N26" s="2"/>
      <c r="O26" s="4"/>
    </row>
    <row r="27" spans="1:16">
      <c r="A27" t="s">
        <v>30</v>
      </c>
      <c r="D27" s="1"/>
      <c r="F27" s="4">
        <v>0</v>
      </c>
      <c r="I27" s="6">
        <v>80319.240000000005</v>
      </c>
      <c r="K27" s="4">
        <v>80319.240000000005</v>
      </c>
      <c r="L27" s="6">
        <v>80319.240000000005</v>
      </c>
      <c r="O27" s="4"/>
    </row>
    <row r="28" spans="1:16">
      <c r="A28" t="s">
        <v>31</v>
      </c>
      <c r="D28" s="1">
        <f>SUM(D10:D27)</f>
        <v>360567.18</v>
      </c>
      <c r="F28" s="4">
        <f>SUM(F10:F27)</f>
        <v>171515.26</v>
      </c>
      <c r="I28" s="4">
        <f>SUM(I10:I27)</f>
        <v>159444.24</v>
      </c>
      <c r="K28" s="4">
        <f>SUM(K10:K27)</f>
        <v>159051.31</v>
      </c>
      <c r="L28" s="6">
        <f>SUM(L10:L27)</f>
        <v>540875.59</v>
      </c>
      <c r="O28" s="4"/>
    </row>
  </sheetData>
  <printOptions gridLines="1"/>
  <pageMargins left="0.7" right="0.7" top="0.75" bottom="0.75" header="0.3" footer="0.3"/>
  <pageSetup scale="83" fitToHeight="0" orientation="landscape" r:id="rId1"/>
  <headerFooter>
    <oddHeader>&amp;C&amp;KFF0000LEWIS TOWNSHIP SEWER AUTHORITY BUDGET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E228B-F790-4123-BBA1-A8F0A994DDF6}">
  <dimension ref="A1:L28"/>
  <sheetViews>
    <sheetView tabSelected="1" workbookViewId="0"/>
  </sheetViews>
  <sheetFormatPr defaultRowHeight="15"/>
  <cols>
    <col min="3" max="4" width="24.140625" customWidth="1"/>
    <col min="5" max="5" width="14.42578125" customWidth="1"/>
    <col min="6" max="6" width="26" customWidth="1"/>
    <col min="9" max="9" width="25.5703125" customWidth="1"/>
    <col min="11" max="11" width="20.7109375" customWidth="1"/>
    <col min="12" max="12" width="17.85546875" customWidth="1"/>
  </cols>
  <sheetData>
    <row r="1" spans="1:12" ht="23.25">
      <c r="A1" s="8">
        <v>2026</v>
      </c>
    </row>
    <row r="2" spans="1:12" ht="15.75">
      <c r="D2" t="s">
        <v>1</v>
      </c>
      <c r="F2" t="s">
        <v>2</v>
      </c>
      <c r="I2" s="10" t="s">
        <v>3</v>
      </c>
      <c r="K2" s="9" t="s">
        <v>4</v>
      </c>
      <c r="L2" s="23" t="s">
        <v>5</v>
      </c>
    </row>
    <row r="3" spans="1:12">
      <c r="A3" t="s">
        <v>6</v>
      </c>
      <c r="D3" s="1">
        <v>284406.8</v>
      </c>
      <c r="F3" s="4">
        <v>258951.03</v>
      </c>
      <c r="I3" s="4">
        <v>258951.03</v>
      </c>
      <c r="K3" s="4">
        <v>397375.59</v>
      </c>
      <c r="L3" s="6">
        <v>397375.59</v>
      </c>
    </row>
    <row r="4" spans="1:12">
      <c r="A4" t="s">
        <v>7</v>
      </c>
      <c r="D4" s="1">
        <v>115920</v>
      </c>
      <c r="F4" s="4">
        <v>98345.09</v>
      </c>
      <c r="I4" s="4">
        <v>140160</v>
      </c>
      <c r="K4" s="4">
        <v>110003.21</v>
      </c>
      <c r="L4" s="6">
        <v>140000</v>
      </c>
    </row>
    <row r="5" spans="1:12">
      <c r="A5" t="s">
        <v>8</v>
      </c>
      <c r="D5" s="1"/>
      <c r="F5" s="4">
        <v>2000</v>
      </c>
      <c r="I5" s="4">
        <v>2000</v>
      </c>
      <c r="K5" s="4">
        <v>2000</v>
      </c>
      <c r="L5" s="6">
        <v>2000</v>
      </c>
    </row>
    <row r="6" spans="1:12">
      <c r="A6" t="s">
        <v>9</v>
      </c>
      <c r="D6" s="1">
        <v>400</v>
      </c>
      <c r="F6" s="4">
        <v>658.77</v>
      </c>
      <c r="I6" s="4">
        <v>500</v>
      </c>
      <c r="K6" s="4">
        <v>420.48</v>
      </c>
      <c r="L6" s="6">
        <v>1500</v>
      </c>
    </row>
    <row r="7" spans="1:12">
      <c r="A7" t="s">
        <v>10</v>
      </c>
      <c r="D7" s="1">
        <f>SUM(D3:D6)</f>
        <v>400726.8</v>
      </c>
      <c r="F7" s="4">
        <f>SUM(F3:F6)</f>
        <v>359954.89</v>
      </c>
      <c r="I7" s="4">
        <f>SUM(I3:I6)</f>
        <v>401611.03</v>
      </c>
      <c r="K7" s="4">
        <f>SUM(K3:K6)</f>
        <v>509799.28</v>
      </c>
      <c r="L7" s="6">
        <f>SUM(L3:L6)</f>
        <v>540875.59000000008</v>
      </c>
    </row>
    <row r="8" spans="1:12">
      <c r="D8" s="1"/>
      <c r="F8" s="4"/>
      <c r="I8" s="4"/>
      <c r="K8" s="4"/>
      <c r="L8" s="6"/>
    </row>
    <row r="9" spans="1:12">
      <c r="A9" s="11"/>
      <c r="B9" s="11"/>
      <c r="C9" s="11"/>
      <c r="D9" s="11"/>
      <c r="E9" s="11"/>
      <c r="F9" s="11"/>
      <c r="G9" s="11"/>
      <c r="H9" s="11"/>
      <c r="I9" s="12"/>
      <c r="J9" s="11"/>
      <c r="K9" s="20"/>
      <c r="L9" s="20"/>
    </row>
    <row r="10" spans="1:12">
      <c r="A10" t="s">
        <v>11</v>
      </c>
      <c r="D10" s="1">
        <v>5100</v>
      </c>
      <c r="F10" s="4">
        <v>5000</v>
      </c>
      <c r="I10" s="4">
        <v>3000</v>
      </c>
      <c r="K10" s="4">
        <v>2000</v>
      </c>
      <c r="L10" s="6">
        <v>2000</v>
      </c>
    </row>
    <row r="11" spans="1:12">
      <c r="A11" t="s">
        <v>12</v>
      </c>
      <c r="D11" s="1">
        <v>100</v>
      </c>
      <c r="F11" s="4">
        <v>0</v>
      </c>
      <c r="I11" s="4">
        <v>100</v>
      </c>
      <c r="K11" s="19">
        <v>0</v>
      </c>
      <c r="L11" s="6">
        <v>100</v>
      </c>
    </row>
    <row r="12" spans="1:12">
      <c r="A12" t="s">
        <v>13</v>
      </c>
      <c r="D12" s="1">
        <v>200</v>
      </c>
      <c r="F12" s="4">
        <v>3500</v>
      </c>
      <c r="G12" t="s">
        <v>14</v>
      </c>
      <c r="I12" s="21">
        <v>2625</v>
      </c>
      <c r="K12" s="19">
        <v>1750</v>
      </c>
      <c r="L12" s="6">
        <v>1750</v>
      </c>
    </row>
    <row r="13" spans="1:12">
      <c r="A13" t="s">
        <v>15</v>
      </c>
      <c r="D13" s="1">
        <v>3500</v>
      </c>
      <c r="F13" s="4">
        <v>3437.22</v>
      </c>
      <c r="I13" s="4">
        <v>8700</v>
      </c>
      <c r="K13" s="19">
        <v>6841.41</v>
      </c>
      <c r="L13" s="6">
        <v>8700</v>
      </c>
    </row>
    <row r="14" spans="1:12">
      <c r="A14" t="s">
        <v>16</v>
      </c>
      <c r="D14" s="1">
        <v>5000</v>
      </c>
      <c r="F14" s="4">
        <v>10250.459999999999</v>
      </c>
      <c r="I14" s="4">
        <v>10000</v>
      </c>
      <c r="K14" s="19">
        <v>13887.02</v>
      </c>
      <c r="L14" s="6">
        <v>16000</v>
      </c>
    </row>
    <row r="15" spans="1:12">
      <c r="A15" t="s">
        <v>17</v>
      </c>
      <c r="D15" s="1">
        <v>80000</v>
      </c>
      <c r="F15" s="4">
        <v>109619.88</v>
      </c>
      <c r="G15" t="s">
        <v>18</v>
      </c>
      <c r="I15" s="4">
        <v>10000</v>
      </c>
      <c r="K15" s="19">
        <v>16828.919999999998</v>
      </c>
      <c r="L15" s="6">
        <v>10000</v>
      </c>
    </row>
    <row r="16" spans="1:12">
      <c r="A16" t="s">
        <v>19</v>
      </c>
      <c r="D16" s="1">
        <v>400</v>
      </c>
      <c r="F16" s="4">
        <v>513</v>
      </c>
      <c r="I16" s="4">
        <v>700</v>
      </c>
      <c r="K16" s="19">
        <v>972</v>
      </c>
      <c r="L16" s="6">
        <v>1200</v>
      </c>
    </row>
    <row r="17" spans="1:12">
      <c r="A17" t="s">
        <v>20</v>
      </c>
      <c r="D17" s="1"/>
      <c r="F17" s="4">
        <v>2583</v>
      </c>
      <c r="I17" s="4">
        <v>3000</v>
      </c>
      <c r="K17" s="19">
        <v>3045</v>
      </c>
      <c r="L17" s="6">
        <v>3500</v>
      </c>
    </row>
    <row r="18" spans="1:12">
      <c r="A18" t="s">
        <v>21</v>
      </c>
      <c r="D18" s="1">
        <v>2000</v>
      </c>
      <c r="F18" s="4">
        <v>97.81</v>
      </c>
      <c r="I18" s="4">
        <v>2000</v>
      </c>
      <c r="K18" s="19">
        <v>892.92</v>
      </c>
      <c r="L18" s="6">
        <v>5000</v>
      </c>
    </row>
    <row r="19" spans="1:12">
      <c r="A19" t="s">
        <v>22</v>
      </c>
      <c r="D19" s="1">
        <v>5000</v>
      </c>
      <c r="F19" s="4">
        <v>10907.91</v>
      </c>
      <c r="I19" s="4">
        <v>5000</v>
      </c>
      <c r="K19" s="19">
        <v>5882.61</v>
      </c>
      <c r="L19" s="6">
        <v>379706.35</v>
      </c>
    </row>
    <row r="20" spans="1:12">
      <c r="A20" t="s">
        <v>23</v>
      </c>
      <c r="D20" s="1">
        <v>231167.18</v>
      </c>
      <c r="F20" s="4"/>
      <c r="G20" s="2"/>
      <c r="H20" s="2"/>
      <c r="I20" s="5"/>
      <c r="J20" s="2"/>
      <c r="K20" s="19">
        <v>0</v>
      </c>
      <c r="L20" s="6"/>
    </row>
    <row r="21" spans="1:12">
      <c r="A21" t="s">
        <v>24</v>
      </c>
      <c r="D21" s="1">
        <v>15000</v>
      </c>
      <c r="F21" s="4">
        <v>13723.44</v>
      </c>
      <c r="G21" s="2"/>
      <c r="H21" s="3"/>
      <c r="I21" s="7">
        <v>20000</v>
      </c>
      <c r="J21" s="2"/>
      <c r="K21" s="19">
        <v>12818.3</v>
      </c>
      <c r="L21" s="6">
        <v>20000</v>
      </c>
    </row>
    <row r="22" spans="1:12">
      <c r="A22" t="s">
        <v>25</v>
      </c>
      <c r="D22" s="1">
        <v>100</v>
      </c>
      <c r="F22" s="4"/>
      <c r="G22" s="2"/>
      <c r="H22" s="2"/>
      <c r="I22" s="7">
        <v>1000</v>
      </c>
      <c r="J22" s="2"/>
      <c r="K22" s="19">
        <v>1000</v>
      </c>
      <c r="L22" s="17">
        <v>1000</v>
      </c>
    </row>
    <row r="23" spans="1:12">
      <c r="A23" t="s">
        <v>26</v>
      </c>
      <c r="D23" s="1">
        <v>1000</v>
      </c>
      <c r="F23" s="4">
        <v>821.14</v>
      </c>
      <c r="I23" s="4">
        <v>1000</v>
      </c>
      <c r="K23" s="4">
        <v>1516.63</v>
      </c>
      <c r="L23" s="18">
        <v>1800</v>
      </c>
    </row>
    <row r="24" spans="1:12">
      <c r="A24" t="s">
        <v>27</v>
      </c>
      <c r="D24" s="1">
        <v>500</v>
      </c>
      <c r="F24" s="4">
        <v>0</v>
      </c>
      <c r="I24" s="4">
        <v>500</v>
      </c>
      <c r="K24" s="4">
        <v>791</v>
      </c>
      <c r="L24" s="17">
        <v>800</v>
      </c>
    </row>
    <row r="25" spans="1:12">
      <c r="A25" t="s">
        <v>28</v>
      </c>
      <c r="D25" s="1">
        <v>9000</v>
      </c>
      <c r="F25" s="4">
        <v>5764.9</v>
      </c>
      <c r="I25" s="4">
        <v>9000</v>
      </c>
      <c r="K25" s="4">
        <v>6512.26</v>
      </c>
      <c r="L25" s="6">
        <v>5000</v>
      </c>
    </row>
    <row r="26" spans="1:12">
      <c r="A26" t="s">
        <v>29</v>
      </c>
      <c r="D26" s="1">
        <v>2500</v>
      </c>
      <c r="F26" s="4">
        <v>5296.5</v>
      </c>
      <c r="I26" s="4">
        <v>2500</v>
      </c>
      <c r="K26" s="4">
        <v>3994</v>
      </c>
      <c r="L26" s="6">
        <v>4000</v>
      </c>
    </row>
    <row r="27" spans="1:12">
      <c r="A27" t="s">
        <v>30</v>
      </c>
      <c r="D27" s="1"/>
      <c r="F27" s="4">
        <v>0</v>
      </c>
      <c r="I27" s="22">
        <v>80319.240000000005</v>
      </c>
      <c r="K27" s="4">
        <v>80319.240000000005</v>
      </c>
      <c r="L27" s="6">
        <v>80319.240000000005</v>
      </c>
    </row>
    <row r="28" spans="1:12">
      <c r="A28" t="s">
        <v>31</v>
      </c>
      <c r="D28" s="1">
        <f>SUM(D10:D27)</f>
        <v>360567.18</v>
      </c>
      <c r="F28" s="4">
        <f>SUM(F10:F27)</f>
        <v>171515.26</v>
      </c>
      <c r="I28" s="4">
        <f>SUM(I10:I27)</f>
        <v>159444.24</v>
      </c>
      <c r="K28" s="4">
        <f>SUM(K10:K27)</f>
        <v>159051.31</v>
      </c>
      <c r="L28" s="6">
        <f>SUM(L10:L27)</f>
        <v>540875.59</v>
      </c>
    </row>
  </sheetData>
  <printOptions gridLine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Watters</dc:creator>
  <cp:keywords/>
  <dc:description/>
  <cp:lastModifiedBy>Karen Watters</cp:lastModifiedBy>
  <cp:revision/>
  <dcterms:created xsi:type="dcterms:W3CDTF">2023-10-20T15:36:26Z</dcterms:created>
  <dcterms:modified xsi:type="dcterms:W3CDTF">2025-11-23T22:46:20Z</dcterms:modified>
  <cp:category/>
  <cp:contentStatus/>
</cp:coreProperties>
</file>